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(DEW)งานอัพเดทรายเดือน&amp;รายปี\(DEW)ปริมาณน้ำท่ารายเดือน\"/>
    </mc:Choice>
  </mc:AlternateContent>
  <xr:revisionPtr revIDLastSave="0" documentId="13_ncr:1_{2D48E281-C75B-486C-9F85-A512A2EAEB6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37" i="1" l="1"/>
  <c r="E37" i="1"/>
  <c r="F37" i="1"/>
  <c r="G37" i="1"/>
  <c r="H37" i="1"/>
  <c r="I37" i="1"/>
  <c r="J37" i="1"/>
  <c r="K37" i="1"/>
  <c r="L37" i="1"/>
  <c r="M37" i="1"/>
  <c r="N37" i="1"/>
  <c r="O37" i="1"/>
  <c r="D38" i="1"/>
  <c r="E38" i="1"/>
  <c r="F38" i="1"/>
  <c r="G38" i="1"/>
  <c r="H38" i="1"/>
  <c r="I38" i="1"/>
  <c r="J38" i="1"/>
  <c r="K38" i="1"/>
  <c r="L38" i="1"/>
  <c r="M38" i="1"/>
  <c r="N38" i="1"/>
  <c r="O38" i="1"/>
  <c r="D41" i="1"/>
  <c r="E41" i="1"/>
  <c r="F41" i="1"/>
  <c r="G41" i="1"/>
  <c r="H41" i="1"/>
  <c r="I41" i="1"/>
  <c r="J41" i="1"/>
  <c r="K41" i="1"/>
  <c r="L41" i="1"/>
  <c r="M41" i="1"/>
  <c r="N41" i="1"/>
  <c r="O41" i="1"/>
  <c r="D42" i="1"/>
  <c r="E42" i="1"/>
  <c r="F42" i="1"/>
  <c r="G42" i="1"/>
  <c r="H42" i="1"/>
  <c r="I42" i="1"/>
  <c r="J42" i="1"/>
  <c r="K42" i="1"/>
  <c r="L42" i="1"/>
  <c r="M42" i="1"/>
  <c r="N42" i="1"/>
  <c r="O42" i="1"/>
  <c r="C42" i="1"/>
  <c r="C41" i="1"/>
  <c r="C38" i="1"/>
  <c r="C37" i="1"/>
  <c r="D40" i="1" l="1"/>
  <c r="E40" i="1"/>
  <c r="F40" i="1"/>
  <c r="G40" i="1"/>
  <c r="H40" i="1"/>
  <c r="I40" i="1"/>
  <c r="J40" i="1"/>
  <c r="K40" i="1"/>
  <c r="L40" i="1"/>
  <c r="M40" i="1"/>
  <c r="N40" i="1"/>
  <c r="O40" i="1"/>
  <c r="L39" i="1" l="1"/>
  <c r="H39" i="1"/>
  <c r="D39" i="1"/>
  <c r="O39" i="1"/>
  <c r="K39" i="1"/>
  <c r="G39" i="1"/>
  <c r="N39" i="1"/>
  <c r="J39" i="1"/>
  <c r="F39" i="1"/>
  <c r="M39" i="1"/>
  <c r="I39" i="1"/>
  <c r="E39" i="1"/>
  <c r="C39" i="1"/>
  <c r="C40" i="1"/>
</calcChain>
</file>

<file path=xl/sharedStrings.xml><?xml version="1.0" encoding="utf-8"?>
<sst xmlns="http://schemas.openxmlformats.org/spreadsheetml/2006/main" count="55" uniqueCount="38">
  <si>
    <t>Year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</si>
  <si>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</si>
  <si>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</si>
  <si>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</si>
  <si>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</si>
  <si>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</si>
  <si>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</si>
  <si>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</si>
  <si>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</si>
  <si>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</si>
  <si>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</si>
  <si>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</si>
  <si>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</si>
  <si>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ค.ศ.</t>
  </si>
  <si>
    <t>พ.ศ.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</si>
  <si>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</si>
  <si>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</si>
  <si>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</si>
  <si>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</si>
  <si>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</si>
  <si>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</si>
  <si>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</si>
  <si>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</si>
  <si>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</si>
  <si>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</si>
  <si>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</si>
  <si>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</si>
  <si>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ทั้งปี</t>
  </si>
  <si>
    <t>เฉลี่ย</t>
  </si>
  <si>
    <t>S.D.</t>
  </si>
  <si>
    <t>เฉลี่ย+SD</t>
  </si>
  <si>
    <t>เฉลี่ย-SD</t>
  </si>
  <si>
    <t>สูงสุด</t>
  </si>
  <si>
    <t>ต่ำสุด</t>
  </si>
  <si>
    <t>Annual</t>
  </si>
  <si>
    <t>1971</t>
  </si>
  <si>
    <t>Monthly Discharge in MCM (Water Year)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</si>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</sst>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0"/>
  </numFmts>
  <fonts count="2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187" fontId="1" fillId="0" borderId="1" xfId="0" applyNumberFormat="1" applyFont="1" applyBorder="1"/>
    <xf numFmtId="2" fontId="1" fillId="0" borderId="1" xfId="0" applyNumberFormat="1" applyFont="1" applyBorder="1"/>
    <xf numFmtId="0" fontId="1" fillId="0" borderId="2" xfId="0" applyFont="1" applyBorder="1"/>
    <xf numFmtId="0" fontId="1" fillId="0" borderId="3" xfId="0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2"/>
  <sheetViews>
    <sheetView tabSelected="1" topLeftCell="A23" workbookViewId="0">
      <selection activeCell="C33" sqref="C33:O33"/>
    </sheetView>
  </sheetViews>
  <sheetFormatPr defaultRowHeight="23.25" x14ac:dyDescent="0.5"/>
  <cols>
    <col min="1" max="2" width="9" style="1"/>
    <col min="3" max="14" width="9.125" style="1" bestFit="1" customWidth="1"/>
    <col min="15" max="15" width="10" style="1" bestFit="1" customWidth="1"/>
    <col min="16" max="16384" width="9" style="1"/>
  </cols>
  <sheetData>
    <row r="1" spans="1:15" x14ac:dyDescent="0.5">
      <c r="G1" s="1" t="s">
        <v>36</v>
      </c>
    </row>
    <row r="2" spans="1:15" x14ac:dyDescent="0.5">
      <c r="A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34</v>
      </c>
    </row>
    <row r="3" spans="1:15" x14ac:dyDescent="0.5">
      <c r="A3" s="1" t="s">
        <v>13</v>
      </c>
      <c r="B3" s="1" t="s">
        <v>14</v>
      </c>
      <c r="C3" s="1" t="s">
        <v>15</v>
      </c>
      <c r="D3" s="1" t="s">
        <v>16</v>
      </c>
      <c r="E3" s="1" t="s">
        <v>17</v>
      </c>
      <c r="F3" s="1" t="s">
        <v>18</v>
      </c>
      <c r="G3" s="1" t="s">
        <v>19</v>
      </c>
      <c r="H3" s="1" t="s">
        <v>20</v>
      </c>
      <c r="I3" s="1" t="s">
        <v>21</v>
      </c>
      <c r="J3" s="1" t="s">
        <v>22</v>
      </c>
      <c r="K3" s="1" t="s">
        <v>23</v>
      </c>
      <c r="L3" s="1" t="s">
        <v>24</v>
      </c>
      <c r="M3" s="1" t="s">
        <v>25</v>
      </c>
      <c r="N3" s="1" t="s">
        <v>26</v>
      </c>
      <c r="O3" s="1" t="s">
        <v>27</v>
      </c>
    </row>
    <row r="4" spans="1:15" x14ac:dyDescent="0.5">
      <c r="A4" s="2" t="s">
        <v>35</v>
      </c>
      <c r="B4" s="3">
        <v>2514</v>
      </c>
      <c r="C4" s="5">
        <v>0.86486400000000019</v>
      </c>
      <c r="D4" s="5">
        <v>3.67632</v>
      </c>
      <c r="E4" s="5">
        <v>6.8826239999999999</v>
      </c>
      <c r="F4" s="5">
        <v>27.002592</v>
      </c>
      <c r="G4" s="5">
        <v>17.385408000000002</v>
      </c>
      <c r="H4" s="5">
        <v>23.569056000000003</v>
      </c>
      <c r="I4" s="5">
        <v>22.698143999999996</v>
      </c>
      <c r="J4" s="5">
        <v>2.797632000000001</v>
      </c>
      <c r="K4" s="5">
        <v>1.19232</v>
      </c>
      <c r="L4" s="5">
        <v>0.6609600000000001</v>
      </c>
      <c r="M4" s="5">
        <v>0.35596800000000001</v>
      </c>
      <c r="N4" s="5">
        <v>0.36720000000000003</v>
      </c>
      <c r="O4" s="5">
        <v>107.45308800000001</v>
      </c>
    </row>
    <row r="5" spans="1:15" x14ac:dyDescent="0.5">
      <c r="A5" s="3">
        <v>1972</v>
      </c>
      <c r="B5" s="3">
        <v>2515</v>
      </c>
      <c r="C5" s="5">
        <v>1.5664320000000007</v>
      </c>
      <c r="D5" s="5">
        <v>0.8337600000000005</v>
      </c>
      <c r="E5" s="5">
        <v>2.1677759999999999</v>
      </c>
      <c r="F5" s="5">
        <v>1.1940480000000002</v>
      </c>
      <c r="G5" s="5">
        <v>11.323583999999999</v>
      </c>
      <c r="H5" s="5">
        <v>14.522112</v>
      </c>
      <c r="I5" s="5">
        <v>20.89756800000001</v>
      </c>
      <c r="J5" s="5">
        <v>3.2901119999999984</v>
      </c>
      <c r="K5" s="5">
        <v>1.5569279999999996</v>
      </c>
      <c r="L5" s="5">
        <v>0.57542399999999994</v>
      </c>
      <c r="M5" s="5">
        <v>1.1335680000000004</v>
      </c>
      <c r="N5" s="5">
        <v>14.190336000000006</v>
      </c>
      <c r="O5" s="5">
        <v>73.251648000000017</v>
      </c>
    </row>
    <row r="6" spans="1:15" x14ac:dyDescent="0.5">
      <c r="A6" s="3">
        <v>1973</v>
      </c>
      <c r="B6" s="3">
        <v>2516</v>
      </c>
      <c r="C6" s="5">
        <v>0.66009600000000002</v>
      </c>
      <c r="D6" s="5">
        <v>2.0407679999999999</v>
      </c>
      <c r="E6" s="5">
        <v>8.3808000000000025</v>
      </c>
      <c r="F6" s="5">
        <v>7.5384000000000029</v>
      </c>
      <c r="G6" s="5">
        <v>24.973919999999996</v>
      </c>
      <c r="H6" s="5">
        <v>35.92512</v>
      </c>
      <c r="I6" s="5">
        <v>12.199679999999997</v>
      </c>
      <c r="J6" s="5">
        <v>3.0499199999999993</v>
      </c>
      <c r="K6" s="5">
        <v>1.6018560000000004</v>
      </c>
      <c r="L6" s="5">
        <v>0.90374399999999999</v>
      </c>
      <c r="M6" s="5">
        <v>0.70934399999999997</v>
      </c>
      <c r="N6" s="5">
        <v>0.43459200000000014</v>
      </c>
      <c r="O6" s="5">
        <v>98.418239999999997</v>
      </c>
    </row>
    <row r="7" spans="1:15" x14ac:dyDescent="0.5">
      <c r="A7" s="3">
        <v>1974</v>
      </c>
      <c r="B7" s="3">
        <v>2517</v>
      </c>
      <c r="C7" s="5">
        <v>1.6606080000000001</v>
      </c>
      <c r="D7" s="5">
        <v>4.2439679999999997</v>
      </c>
      <c r="E7" s="5">
        <v>1.7452799999999999</v>
      </c>
      <c r="F7" s="5">
        <v>1.243296</v>
      </c>
      <c r="G7" s="5">
        <v>30.995999999999995</v>
      </c>
      <c r="H7" s="5">
        <v>26.904960000000003</v>
      </c>
      <c r="I7" s="5">
        <v>10.57968</v>
      </c>
      <c r="J7" s="5">
        <v>6.0307199999999996</v>
      </c>
      <c r="K7" s="5">
        <v>1.5318720000000001</v>
      </c>
      <c r="L7" s="5">
        <v>1.7979839999999996</v>
      </c>
      <c r="M7" s="5">
        <v>0.53740799999999989</v>
      </c>
      <c r="N7" s="5">
        <v>0.51667200000000024</v>
      </c>
      <c r="O7" s="5">
        <v>87.788448000000002</v>
      </c>
    </row>
    <row r="8" spans="1:15" x14ac:dyDescent="0.5">
      <c r="A8" s="3">
        <v>1975</v>
      </c>
      <c r="B8" s="3">
        <v>2518</v>
      </c>
      <c r="C8" s="5">
        <v>0.55900800000000017</v>
      </c>
      <c r="D8" s="5">
        <v>7.1340479999999999</v>
      </c>
      <c r="E8" s="5">
        <v>12.208320000000002</v>
      </c>
      <c r="F8" s="5">
        <v>24.689664</v>
      </c>
      <c r="G8" s="5">
        <v>37.891584000000002</v>
      </c>
      <c r="H8" s="5">
        <v>54.432000000000002</v>
      </c>
      <c r="I8" s="5">
        <v>28.404</v>
      </c>
      <c r="J8" s="5">
        <v>8.1319680000000023</v>
      </c>
      <c r="K8" s="5">
        <v>4.0158719999999981</v>
      </c>
      <c r="L8" s="5">
        <v>2.4796800000000014</v>
      </c>
      <c r="M8" s="5">
        <v>1.7936639999999997</v>
      </c>
      <c r="N8" s="5">
        <v>1.2450240000000001</v>
      </c>
      <c r="O8" s="5">
        <v>182.98483200000001</v>
      </c>
    </row>
    <row r="9" spans="1:15" x14ac:dyDescent="0.5">
      <c r="A9" s="3">
        <v>1976</v>
      </c>
      <c r="B9" s="3">
        <v>2519</v>
      </c>
      <c r="C9" s="5">
        <v>0.64108799999999988</v>
      </c>
      <c r="D9" s="5">
        <v>4.0080960000000001</v>
      </c>
      <c r="E9" s="5">
        <v>2.5107840000000001</v>
      </c>
      <c r="F9" s="5">
        <v>3.996864</v>
      </c>
      <c r="G9" s="5">
        <v>24.157440000000005</v>
      </c>
      <c r="H9" s="5">
        <v>40.327200000000005</v>
      </c>
      <c r="I9" s="5">
        <v>21.546432000000006</v>
      </c>
      <c r="J9" s="5">
        <v>7.1072640000000007</v>
      </c>
      <c r="K9" s="5">
        <v>3.4093440000000004</v>
      </c>
      <c r="L9" s="5">
        <v>2.3708159999999996</v>
      </c>
      <c r="M9" s="5">
        <v>1.3400640000000001</v>
      </c>
      <c r="N9" s="5">
        <v>1.5206400000000002</v>
      </c>
      <c r="O9" s="5">
        <v>112.93603200000003</v>
      </c>
    </row>
    <row r="10" spans="1:15" x14ac:dyDescent="0.5">
      <c r="A10" s="3">
        <v>1977</v>
      </c>
      <c r="B10" s="3">
        <v>2520</v>
      </c>
      <c r="C10" s="5">
        <v>1.2683520000000006</v>
      </c>
      <c r="D10" s="5">
        <v>2.6023679999999993</v>
      </c>
      <c r="E10" s="5">
        <v>0.9624959999999998</v>
      </c>
      <c r="F10" s="5">
        <v>6.9690240000000001</v>
      </c>
      <c r="G10" s="5">
        <v>5.5641600000000011</v>
      </c>
      <c r="H10" s="5">
        <v>22.903776000000001</v>
      </c>
      <c r="I10" s="5">
        <v>9.1100160000000034</v>
      </c>
      <c r="J10" s="5">
        <v>3.3117119999999995</v>
      </c>
      <c r="K10" s="5">
        <v>1.5802560000000001</v>
      </c>
      <c r="L10" s="5">
        <v>1.018656</v>
      </c>
      <c r="M10" s="5">
        <v>0.48297599999999996</v>
      </c>
      <c r="N10" s="5">
        <v>0.15897600000000001</v>
      </c>
      <c r="O10" s="5">
        <v>55.93276800000001</v>
      </c>
    </row>
    <row r="11" spans="1:15" x14ac:dyDescent="0.5">
      <c r="A11" s="3">
        <v>1978</v>
      </c>
      <c r="B11" s="3">
        <v>2521</v>
      </c>
      <c r="C11" s="5">
        <v>0.47347200000000011</v>
      </c>
      <c r="D11" s="5">
        <v>0.91584000000000021</v>
      </c>
      <c r="E11" s="5">
        <v>2.3932800000000003</v>
      </c>
      <c r="F11" s="5">
        <v>30.583008000000003</v>
      </c>
      <c r="G11" s="5">
        <v>69.018047999999993</v>
      </c>
      <c r="H11" s="5">
        <v>38.675232000000001</v>
      </c>
      <c r="I11" s="5">
        <v>24.07968</v>
      </c>
      <c r="J11" s="5">
        <v>7.06752</v>
      </c>
      <c r="K11" s="5">
        <v>4.5792000000000019</v>
      </c>
      <c r="L11" s="5">
        <v>2.9773440000000022</v>
      </c>
      <c r="M11" s="5">
        <v>1.9422720000000018</v>
      </c>
      <c r="N11" s="5">
        <v>1.9336320000000009</v>
      </c>
      <c r="O11" s="5">
        <v>184.63852800000001</v>
      </c>
    </row>
    <row r="12" spans="1:15" x14ac:dyDescent="0.5">
      <c r="A12" s="3">
        <v>1979</v>
      </c>
      <c r="B12" s="3">
        <v>2522</v>
      </c>
      <c r="C12" s="5">
        <v>1.3003200000000001</v>
      </c>
      <c r="D12" s="5">
        <v>1.6917120000000003</v>
      </c>
      <c r="E12" s="5">
        <v>6.0048000000000012</v>
      </c>
      <c r="F12" s="5">
        <v>2.8719359999999998</v>
      </c>
      <c r="G12" s="5">
        <v>14.802911999999994</v>
      </c>
      <c r="H12" s="5">
        <v>6.2138880000000007</v>
      </c>
      <c r="I12" s="5">
        <v>3.787776</v>
      </c>
      <c r="J12" s="5">
        <v>0.71280000000000021</v>
      </c>
      <c r="K12" s="5">
        <v>0.48729600000000017</v>
      </c>
      <c r="L12" s="5">
        <v>0.39657599999999993</v>
      </c>
      <c r="M12" s="5">
        <v>8.4672000000000053E-2</v>
      </c>
      <c r="N12" s="5">
        <v>7.776000000000001E-2</v>
      </c>
      <c r="O12" s="5">
        <v>38.432447999999994</v>
      </c>
    </row>
    <row r="13" spans="1:15" x14ac:dyDescent="0.5">
      <c r="A13" s="3">
        <v>1984</v>
      </c>
      <c r="B13" s="3">
        <v>2527</v>
      </c>
      <c r="C13" s="5">
        <v>2.2161600000000008</v>
      </c>
      <c r="D13" s="5">
        <v>1.9578239999999998</v>
      </c>
      <c r="E13" s="5">
        <v>7.8598080000000001</v>
      </c>
      <c r="F13" s="5">
        <v>6.6623040000000016</v>
      </c>
      <c r="G13" s="5">
        <v>9.1497600000000006</v>
      </c>
      <c r="H13" s="5">
        <v>25.872479999999999</v>
      </c>
      <c r="I13" s="5">
        <v>29.105568000000002</v>
      </c>
      <c r="J13" s="5">
        <v>4.93344</v>
      </c>
      <c r="K13" s="5">
        <v>2.4814080000000001</v>
      </c>
      <c r="L13" s="5">
        <v>1.9180800000000009</v>
      </c>
      <c r="M13" s="5">
        <v>1.4014080000000007</v>
      </c>
      <c r="N13" s="5">
        <v>1.4584319999999997</v>
      </c>
      <c r="O13" s="5">
        <v>95.016672000000028</v>
      </c>
    </row>
    <row r="14" spans="1:15" x14ac:dyDescent="0.5">
      <c r="A14" s="3">
        <v>1985</v>
      </c>
      <c r="B14" s="3">
        <v>2528</v>
      </c>
      <c r="C14" s="5">
        <v>18.246816000000003</v>
      </c>
      <c r="D14" s="5">
        <v>24.21619200000001</v>
      </c>
      <c r="E14" s="5">
        <v>23.807520000000004</v>
      </c>
      <c r="F14" s="5">
        <v>37.965888000000007</v>
      </c>
      <c r="G14" s="5">
        <v>35.498304000000012</v>
      </c>
      <c r="H14" s="5">
        <v>44.373312000000013</v>
      </c>
      <c r="I14" s="5">
        <v>42.759360000000008</v>
      </c>
      <c r="J14" s="5">
        <v>34.871904000000001</v>
      </c>
      <c r="K14" s="5">
        <v>26.050464000000005</v>
      </c>
      <c r="L14" s="5">
        <v>22.387104000000011</v>
      </c>
      <c r="M14" s="5">
        <v>19.221407999999997</v>
      </c>
      <c r="N14" s="5">
        <v>20.437056000000009</v>
      </c>
      <c r="O14" s="5">
        <v>349.83532800000012</v>
      </c>
    </row>
    <row r="15" spans="1:15" x14ac:dyDescent="0.5">
      <c r="A15" s="3">
        <v>2005</v>
      </c>
      <c r="B15" s="3">
        <v>2548</v>
      </c>
      <c r="C15" s="5">
        <v>7.4563200000000016</v>
      </c>
      <c r="D15" s="5">
        <v>3.7031040000000024</v>
      </c>
      <c r="E15" s="5">
        <v>1.6994879999999999</v>
      </c>
      <c r="F15" s="5">
        <v>3.8041919999999991</v>
      </c>
      <c r="G15" s="5">
        <v>5.9520960000000027</v>
      </c>
      <c r="H15" s="5">
        <v>15.151968000000002</v>
      </c>
      <c r="I15" s="5">
        <v>14.78304</v>
      </c>
      <c r="J15" s="5">
        <v>3.2702399999999985</v>
      </c>
      <c r="K15" s="5">
        <v>2.8702079999999999</v>
      </c>
      <c r="L15" s="5">
        <v>6.5145600000000012</v>
      </c>
      <c r="M15" s="5">
        <v>8.0879039999999982</v>
      </c>
      <c r="N15" s="5">
        <v>10.850975999999999</v>
      </c>
      <c r="O15" s="5">
        <v>84.144096000000005</v>
      </c>
    </row>
    <row r="16" spans="1:15" x14ac:dyDescent="0.5">
      <c r="A16" s="3">
        <v>2006</v>
      </c>
      <c r="B16" s="3">
        <v>2549</v>
      </c>
      <c r="C16" s="5">
        <v>8.8672320000000013</v>
      </c>
      <c r="D16" s="5">
        <v>4.6595520000000006</v>
      </c>
      <c r="E16" s="5">
        <v>3.8724480000000003</v>
      </c>
      <c r="F16" s="5">
        <v>12.458016000000002</v>
      </c>
      <c r="G16" s="5">
        <v>27.633312</v>
      </c>
      <c r="H16" s="5">
        <v>63.161856000000022</v>
      </c>
      <c r="I16" s="5">
        <v>51.604992000000003</v>
      </c>
      <c r="J16" s="5">
        <v>4.8781440000000007</v>
      </c>
      <c r="K16" s="5">
        <v>2.0986560000000001</v>
      </c>
      <c r="L16" s="5">
        <v>7.1323200000000018</v>
      </c>
      <c r="M16" s="5">
        <v>8.7678720000000041</v>
      </c>
      <c r="N16" s="5">
        <v>9.6923519999999979</v>
      </c>
      <c r="O16" s="5">
        <v>204.82675200000003</v>
      </c>
    </row>
    <row r="17" spans="1:15" x14ac:dyDescent="0.5">
      <c r="A17" s="3">
        <v>2007</v>
      </c>
      <c r="B17" s="3">
        <v>2550</v>
      </c>
      <c r="C17" s="5">
        <v>11.133504000000007</v>
      </c>
      <c r="D17" s="5">
        <v>3.7869120000000005</v>
      </c>
      <c r="E17" s="5">
        <v>4.2949439999999992</v>
      </c>
      <c r="F17" s="5">
        <v>9.8927999999999976</v>
      </c>
      <c r="G17" s="5">
        <v>5.7706560000000007</v>
      </c>
      <c r="H17" s="5">
        <v>11.162016000000001</v>
      </c>
      <c r="I17" s="5">
        <v>23.18889600000001</v>
      </c>
      <c r="J17" s="5">
        <v>4.5394559999999986</v>
      </c>
      <c r="K17" s="5">
        <v>6.0903359999999997</v>
      </c>
      <c r="L17" s="5">
        <v>8.3540160000000032</v>
      </c>
      <c r="M17" s="5">
        <v>8.3064960000000028</v>
      </c>
      <c r="N17" s="5">
        <v>13.162176000000006</v>
      </c>
      <c r="O17" s="5">
        <v>109.68220800000002</v>
      </c>
    </row>
    <row r="18" spans="1:15" x14ac:dyDescent="0.5">
      <c r="A18" s="3">
        <v>2008</v>
      </c>
      <c r="B18" s="3">
        <v>2551</v>
      </c>
      <c r="C18" s="5">
        <v>8.6590079999999983</v>
      </c>
      <c r="D18" s="5">
        <v>2.0831039999999996</v>
      </c>
      <c r="E18" s="5">
        <v>3.4724160000000017</v>
      </c>
      <c r="F18" s="5">
        <v>8.659872</v>
      </c>
      <c r="G18" s="5">
        <v>6.7608000000000006</v>
      </c>
      <c r="H18" s="5">
        <v>7.9505280000000003</v>
      </c>
      <c r="I18" s="5">
        <v>5.9676479999999996</v>
      </c>
      <c r="J18" s="5">
        <v>4.2292799999999984</v>
      </c>
      <c r="K18" s="5">
        <v>4.8306239999999985</v>
      </c>
      <c r="L18" s="5">
        <v>6.9431040000000026</v>
      </c>
      <c r="M18" s="5">
        <v>9.4296959999999999</v>
      </c>
      <c r="N18" s="5">
        <v>10.741248000000001</v>
      </c>
      <c r="O18" s="5">
        <v>79.727328</v>
      </c>
    </row>
    <row r="19" spans="1:15" x14ac:dyDescent="0.5">
      <c r="A19" s="3">
        <v>2009</v>
      </c>
      <c r="B19" s="3">
        <v>2552</v>
      </c>
      <c r="C19" s="5">
        <v>9.0927360000000057</v>
      </c>
      <c r="D19" s="5">
        <v>0.8346239999999997</v>
      </c>
      <c r="E19" s="5">
        <v>1.6968960000000002</v>
      </c>
      <c r="F19" s="5">
        <v>6.292512000000003</v>
      </c>
      <c r="G19" s="5">
        <v>7.6818240000000042</v>
      </c>
      <c r="H19" s="5">
        <v>5.9270400000000008</v>
      </c>
      <c r="I19" s="5">
        <v>5.4155520000000017</v>
      </c>
      <c r="J19" s="5">
        <v>2.7846720000000005</v>
      </c>
      <c r="K19" s="5">
        <v>0.74995200000000006</v>
      </c>
      <c r="L19" s="5">
        <v>7.1089920000000042</v>
      </c>
      <c r="M19" s="5">
        <v>9.5083200000000048</v>
      </c>
      <c r="N19" s="5">
        <v>15.008543999999999</v>
      </c>
      <c r="O19" s="5">
        <v>72.101664000000014</v>
      </c>
    </row>
    <row r="20" spans="1:15" x14ac:dyDescent="0.5">
      <c r="A20" s="3">
        <v>2010</v>
      </c>
      <c r="B20" s="3">
        <v>2553</v>
      </c>
      <c r="C20" s="5">
        <v>11.607840000000003</v>
      </c>
      <c r="D20" s="5">
        <v>0.37324800000000014</v>
      </c>
      <c r="E20" s="5">
        <v>0.38016</v>
      </c>
      <c r="F20" s="5">
        <v>3.2140799999999996</v>
      </c>
      <c r="G20" s="5">
        <v>8.187263999999999</v>
      </c>
      <c r="H20" s="5">
        <v>18.130176000000002</v>
      </c>
      <c r="I20" s="5">
        <v>10.740384000000002</v>
      </c>
      <c r="J20" s="5">
        <v>5.1511679999999975</v>
      </c>
      <c r="K20" s="5">
        <v>1.2631680000000001</v>
      </c>
      <c r="L20" s="5">
        <v>6.5525759999999993</v>
      </c>
      <c r="M20" s="5">
        <v>8.6702400000000051</v>
      </c>
      <c r="N20" s="5">
        <v>8.3177280000000025</v>
      </c>
      <c r="O20" s="5">
        <v>82.588032000000013</v>
      </c>
    </row>
    <row r="21" spans="1:15" x14ac:dyDescent="0.5">
      <c r="A21" s="3">
        <v>2011</v>
      </c>
      <c r="B21" s="3">
        <v>2554</v>
      </c>
      <c r="C21" s="5">
        <v>7.603200000000002</v>
      </c>
      <c r="D21" s="5">
        <v>1.8584640000000003</v>
      </c>
      <c r="E21" s="5">
        <v>1.6657920000000002</v>
      </c>
      <c r="F21" s="5">
        <v>18.206208000000004</v>
      </c>
      <c r="G21" s="5">
        <v>88.909056000000021</v>
      </c>
      <c r="H21" s="5">
        <v>75.117888000000008</v>
      </c>
      <c r="I21" s="5">
        <v>24.134976000000005</v>
      </c>
      <c r="J21" s="5">
        <v>5.5054080000000019</v>
      </c>
      <c r="K21" s="5">
        <v>2.7198720000000001</v>
      </c>
      <c r="L21" s="5">
        <v>11.083392</v>
      </c>
      <c r="M21" s="5">
        <v>13.865472</v>
      </c>
      <c r="N21" s="5">
        <v>12.234239999999998</v>
      </c>
      <c r="O21" s="5">
        <v>262.90396800000002</v>
      </c>
    </row>
    <row r="22" spans="1:15" x14ac:dyDescent="0.5">
      <c r="A22" s="3">
        <v>2012</v>
      </c>
      <c r="B22" s="3">
        <v>2555</v>
      </c>
      <c r="C22" s="5">
        <v>16.345151999999995</v>
      </c>
      <c r="D22" s="5">
        <v>6.6234240000000009</v>
      </c>
      <c r="E22" s="5">
        <v>2.056319999999999</v>
      </c>
      <c r="F22" s="5">
        <v>0.91238400000000042</v>
      </c>
      <c r="G22" s="5">
        <v>5.4656639999999985</v>
      </c>
      <c r="H22" s="5">
        <v>3.5424000000000002</v>
      </c>
      <c r="I22" s="5">
        <v>6.994944000000002</v>
      </c>
      <c r="J22" s="5">
        <v>3.6426240000000001</v>
      </c>
      <c r="K22" s="5">
        <v>1.0437119999999995</v>
      </c>
      <c r="L22" s="5">
        <v>6.8688000000000002</v>
      </c>
      <c r="M22" s="5">
        <v>9.4037760000000059</v>
      </c>
      <c r="N22" s="5">
        <v>9.2724480000000042</v>
      </c>
      <c r="O22" s="5">
        <v>72.171648000000005</v>
      </c>
    </row>
    <row r="23" spans="1:15" x14ac:dyDescent="0.5">
      <c r="A23" s="3">
        <v>2013</v>
      </c>
      <c r="B23" s="3">
        <v>2556</v>
      </c>
      <c r="C23" s="5">
        <v>6.7927680000000059</v>
      </c>
      <c r="D23" s="5">
        <v>0.47433599999999987</v>
      </c>
      <c r="E23" s="5">
        <v>0.61257600000000012</v>
      </c>
      <c r="F23" s="5">
        <v>0.93052800000000002</v>
      </c>
      <c r="G23" s="5">
        <v>5.7395520000000007</v>
      </c>
      <c r="H23" s="5">
        <v>6.2570880000000004</v>
      </c>
      <c r="I23" s="5">
        <v>7.3759680000000021</v>
      </c>
      <c r="J23" s="5">
        <v>6.371135999999999</v>
      </c>
      <c r="K23" s="5">
        <v>1.280448</v>
      </c>
      <c r="L23" s="5">
        <v>2.0787840000000002</v>
      </c>
      <c r="M23" s="5">
        <v>3.8525759999999991</v>
      </c>
      <c r="N23" s="5">
        <v>3.6227520000000033</v>
      </c>
      <c r="O23" s="5">
        <v>45.388512000000013</v>
      </c>
    </row>
    <row r="24" spans="1:15" x14ac:dyDescent="0.5">
      <c r="A24" s="3">
        <v>2014</v>
      </c>
      <c r="B24" s="3">
        <v>2557</v>
      </c>
      <c r="C24" s="5">
        <v>3.0032640000000002</v>
      </c>
      <c r="D24" s="5">
        <v>1.4083200000000011</v>
      </c>
      <c r="E24" s="5">
        <v>1.454976</v>
      </c>
      <c r="F24" s="5">
        <v>7.0917119999999976</v>
      </c>
      <c r="G24" s="5">
        <v>3.312576</v>
      </c>
      <c r="H24" s="5">
        <v>9.2456639999999997</v>
      </c>
      <c r="I24" s="5">
        <v>7.4416320000000002</v>
      </c>
      <c r="J24" s="5">
        <v>2.4822719999999991</v>
      </c>
      <c r="K24" s="5">
        <v>1.4005440000000013</v>
      </c>
      <c r="L24" s="5">
        <v>1.2320640000000012</v>
      </c>
      <c r="M24" s="5">
        <v>0.55036799999999997</v>
      </c>
      <c r="N24" s="5">
        <v>0.46742400000000028</v>
      </c>
      <c r="O24" s="5">
        <v>39.090816000000004</v>
      </c>
    </row>
    <row r="25" spans="1:15" x14ac:dyDescent="0.5">
      <c r="A25" s="3">
        <v>2015</v>
      </c>
      <c r="B25" s="3">
        <v>2558</v>
      </c>
      <c r="C25" s="5">
        <v>0.78796800000000011</v>
      </c>
      <c r="D25" s="5">
        <v>0.84326400000000001</v>
      </c>
      <c r="E25" s="5">
        <v>0.85363199999999961</v>
      </c>
      <c r="F25" s="5">
        <v>1.1050559999999998</v>
      </c>
      <c r="G25" s="5">
        <v>10.012032000000007</v>
      </c>
      <c r="H25" s="5">
        <v>11.114495999999999</v>
      </c>
      <c r="I25" s="5">
        <v>6.3365760000000009</v>
      </c>
      <c r="J25" s="5">
        <v>3.981312</v>
      </c>
      <c r="K25" s="5">
        <v>0.47433600000000004</v>
      </c>
      <c r="L25" s="5">
        <v>0.43977599999999994</v>
      </c>
      <c r="M25" s="5">
        <v>1.1033279999999996</v>
      </c>
      <c r="N25" s="5">
        <v>0.44582399999999983</v>
      </c>
      <c r="O25" s="5">
        <v>37.497600000000013</v>
      </c>
    </row>
    <row r="26" spans="1:15" x14ac:dyDescent="0.5">
      <c r="A26" s="3">
        <v>2016</v>
      </c>
      <c r="B26" s="3">
        <v>2559</v>
      </c>
      <c r="C26" s="5">
        <v>0.77068800000000004</v>
      </c>
      <c r="D26" s="5">
        <v>1.001376</v>
      </c>
      <c r="E26" s="5">
        <v>3.3877440000000001</v>
      </c>
      <c r="F26" s="5">
        <v>1.4472</v>
      </c>
      <c r="G26" s="5">
        <v>9.3407039999999988</v>
      </c>
      <c r="H26" s="5">
        <v>11.631168000000001</v>
      </c>
      <c r="I26" s="5">
        <v>9.8686080000000036</v>
      </c>
      <c r="J26" s="5">
        <v>0.53049599999999997</v>
      </c>
      <c r="K26" s="5">
        <v>1.4385600000000003</v>
      </c>
      <c r="L26" s="5">
        <v>3.1501440000000009</v>
      </c>
      <c r="M26" s="5">
        <v>3.1605120000000007</v>
      </c>
      <c r="N26" s="5">
        <v>4.4616959999999999</v>
      </c>
      <c r="O26" s="5">
        <v>50.188896</v>
      </c>
    </row>
    <row r="27" spans="1:15" x14ac:dyDescent="0.5">
      <c r="A27" s="3">
        <v>2017</v>
      </c>
      <c r="B27" s="3">
        <v>2560</v>
      </c>
      <c r="C27" s="5">
        <v>2.5781760000000014</v>
      </c>
      <c r="D27" s="5">
        <v>1.0704959999999999</v>
      </c>
      <c r="E27" s="5">
        <v>3.3350400000000002</v>
      </c>
      <c r="F27" s="5">
        <v>7.923744000000001</v>
      </c>
      <c r="G27" s="5">
        <v>12.968640000000001</v>
      </c>
      <c r="H27" s="5">
        <v>19.497887999999996</v>
      </c>
      <c r="I27" s="5">
        <v>17.789760000000001</v>
      </c>
      <c r="J27" s="5">
        <v>1.8048960000000005</v>
      </c>
      <c r="K27" s="5">
        <v>0.73958399999999991</v>
      </c>
      <c r="L27" s="5">
        <v>3.0844799999999992</v>
      </c>
      <c r="M27" s="5">
        <v>2.753568</v>
      </c>
      <c r="N27" s="5">
        <v>2.9617920000000009</v>
      </c>
      <c r="O27" s="5">
        <v>76.508064000000005</v>
      </c>
    </row>
    <row r="28" spans="1:15" x14ac:dyDescent="0.5">
      <c r="A28" s="3">
        <v>2018</v>
      </c>
      <c r="B28" s="3">
        <v>2561</v>
      </c>
      <c r="C28" s="5">
        <v>6.2493120000000024</v>
      </c>
      <c r="D28" s="5">
        <v>7.8883199999999993</v>
      </c>
      <c r="E28" s="5">
        <v>13.408415999999995</v>
      </c>
      <c r="F28" s="5">
        <v>10.674719999999999</v>
      </c>
      <c r="G28" s="5">
        <v>20.502719999999993</v>
      </c>
      <c r="H28" s="5">
        <v>22.181471999999992</v>
      </c>
      <c r="I28" s="5">
        <v>20.949407999999998</v>
      </c>
      <c r="J28" s="5">
        <v>16.790975999999997</v>
      </c>
      <c r="K28" s="5">
        <v>7.4217599999999937</v>
      </c>
      <c r="L28" s="5">
        <v>0.43286400000000014</v>
      </c>
      <c r="M28" s="5">
        <v>0.48384000000000005</v>
      </c>
      <c r="N28" s="5">
        <v>0.44582400000000011</v>
      </c>
      <c r="O28" s="5">
        <v>127.42963199999997</v>
      </c>
    </row>
    <row r="29" spans="1:15" x14ac:dyDescent="0.5">
      <c r="A29" s="3">
        <v>2019</v>
      </c>
      <c r="B29" s="3">
        <v>2562</v>
      </c>
      <c r="C29" s="5">
        <v>17.782847999999998</v>
      </c>
      <c r="D29" s="5">
        <v>9.7234559999999988</v>
      </c>
      <c r="E29" s="5">
        <v>5.0561280000000011</v>
      </c>
      <c r="F29" s="5">
        <v>5.6557439999999994</v>
      </c>
      <c r="G29" s="5">
        <v>12.240288000000001</v>
      </c>
      <c r="H29" s="5">
        <v>11.025504000000003</v>
      </c>
      <c r="I29" s="5">
        <v>12.355200000000005</v>
      </c>
      <c r="J29" s="5" t="s">
        <v>37</v>
      </c>
      <c r="K29" s="5" t="s">
        <v>37</v>
      </c>
      <c r="L29" s="5" t="s">
        <v>37</v>
      </c>
      <c r="M29" s="5" t="s">
        <v>37</v>
      </c>
      <c r="N29" s="5" t="s">
        <v>37</v>
      </c>
      <c r="O29" s="5">
        <v>73.839168000000015</v>
      </c>
    </row>
    <row r="30" spans="1:15" x14ac:dyDescent="0.5">
      <c r="A30" s="3">
        <v>2020</v>
      </c>
      <c r="B30" s="3">
        <v>2563</v>
      </c>
      <c r="C30" s="5">
        <v>17.970335999999996</v>
      </c>
      <c r="D30" s="5">
        <v>17.426016000000001</v>
      </c>
      <c r="E30" s="5">
        <v>17.105472000000002</v>
      </c>
      <c r="F30" s="5">
        <v>12.882240000000003</v>
      </c>
      <c r="G30" s="5">
        <v>16.265663999999997</v>
      </c>
      <c r="H30" s="5">
        <v>18.517248000000006</v>
      </c>
      <c r="I30" s="5">
        <v>18.463680000000007</v>
      </c>
      <c r="J30" s="5">
        <v>11.281247999999998</v>
      </c>
      <c r="K30" s="5">
        <v>8.6685120000000015</v>
      </c>
      <c r="L30" s="5">
        <v>0</v>
      </c>
      <c r="M30" s="5">
        <v>0</v>
      </c>
      <c r="N30" s="5">
        <v>0</v>
      </c>
      <c r="O30" s="5">
        <v>138.58041600000001</v>
      </c>
    </row>
    <row r="31" spans="1:15" x14ac:dyDescent="0.5">
      <c r="A31" s="3">
        <v>2021</v>
      </c>
      <c r="B31" s="3">
        <v>2564</v>
      </c>
      <c r="C31" s="5">
        <v>0</v>
      </c>
      <c r="D31" s="5">
        <v>0</v>
      </c>
      <c r="E31" s="5">
        <v>0</v>
      </c>
      <c r="F31" s="5">
        <v>0</v>
      </c>
      <c r="G31" s="5">
        <v>16.16976</v>
      </c>
      <c r="H31" s="5">
        <v>19.006271999999992</v>
      </c>
      <c r="I31" s="5">
        <v>19.592063999999997</v>
      </c>
      <c r="J31" s="5">
        <v>3.9864960000000007</v>
      </c>
      <c r="K31" s="5">
        <v>1.8057599999999998</v>
      </c>
      <c r="L31" s="5">
        <v>9.1627199999999984</v>
      </c>
      <c r="M31" s="5">
        <v>9.0270720000000004</v>
      </c>
      <c r="N31" s="5">
        <v>9.6284160000000014</v>
      </c>
      <c r="O31" s="5">
        <v>88.378559999999993</v>
      </c>
    </row>
    <row r="32" spans="1:15" x14ac:dyDescent="0.5">
      <c r="A32" s="3">
        <v>2022</v>
      </c>
      <c r="B32" s="3">
        <v>2565</v>
      </c>
      <c r="C32" s="5">
        <v>2.1816</v>
      </c>
      <c r="D32" s="5">
        <v>2.4166080000000001</v>
      </c>
      <c r="E32" s="5">
        <v>0</v>
      </c>
      <c r="F32" s="5">
        <v>2.3846400000000005</v>
      </c>
      <c r="G32" s="5">
        <v>40.255488000000014</v>
      </c>
      <c r="H32" s="5">
        <v>26.587872000000001</v>
      </c>
      <c r="I32" s="5">
        <v>22.552992000000007</v>
      </c>
      <c r="J32" s="5">
        <v>2.8727999999999998</v>
      </c>
      <c r="K32" s="5">
        <v>1.561248</v>
      </c>
      <c r="L32" s="5">
        <v>9.2612159999999957</v>
      </c>
      <c r="M32" s="5">
        <v>10.632384000000002</v>
      </c>
      <c r="N32" s="5">
        <v>10.700639999999998</v>
      </c>
      <c r="O32" s="5">
        <v>131.407488</v>
      </c>
    </row>
    <row r="33" spans="1:15" x14ac:dyDescent="0.5">
      <c r="A33" s="3">
        <v>2023</v>
      </c>
      <c r="B33" s="3">
        <v>2566</v>
      </c>
      <c r="C33" s="5">
        <v>0.68774399999999991</v>
      </c>
      <c r="D33" s="5">
        <v>0</v>
      </c>
      <c r="E33" s="5">
        <v>0</v>
      </c>
      <c r="F33" s="5">
        <v>7.3439999999999991E-2</v>
      </c>
      <c r="G33" s="5">
        <v>1.0238400000000001</v>
      </c>
      <c r="H33" s="5">
        <v>24.796800000000001</v>
      </c>
      <c r="I33" s="5">
        <v>18.633887999999999</v>
      </c>
      <c r="J33" s="5">
        <v>6.2328959999999993</v>
      </c>
      <c r="K33" s="5">
        <v>11.282111999999998</v>
      </c>
      <c r="L33" s="5">
        <v>17.021664000000005</v>
      </c>
      <c r="M33" s="5">
        <v>18.935424000000012</v>
      </c>
      <c r="N33" s="5">
        <v>20.784383999999992</v>
      </c>
      <c r="O33" s="5">
        <v>119.47219200000001</v>
      </c>
    </row>
    <row r="34" spans="1:15" x14ac:dyDescent="0.5">
      <c r="A34" s="3"/>
      <c r="B34" s="3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x14ac:dyDescent="0.5">
      <c r="A35" s="3"/>
      <c r="B35" s="3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x14ac:dyDescent="0.5">
      <c r="C36" s="1" t="s">
        <v>15</v>
      </c>
      <c r="D36" s="1" t="s">
        <v>16</v>
      </c>
      <c r="E36" s="1" t="s">
        <v>17</v>
      </c>
      <c r="F36" s="1" t="s">
        <v>18</v>
      </c>
      <c r="G36" s="1" t="s">
        <v>19</v>
      </c>
      <c r="H36" s="1" t="s">
        <v>20</v>
      </c>
      <c r="I36" s="1" t="s">
        <v>21</v>
      </c>
      <c r="J36" s="1" t="s">
        <v>22</v>
      </c>
      <c r="K36" s="1" t="s">
        <v>23</v>
      </c>
      <c r="L36" s="1" t="s">
        <v>24</v>
      </c>
      <c r="M36" s="1" t="s">
        <v>25</v>
      </c>
      <c r="N36" s="1" t="s">
        <v>26</v>
      </c>
      <c r="O36" s="1" t="s">
        <v>27</v>
      </c>
    </row>
    <row r="37" spans="1:15" x14ac:dyDescent="0.5">
      <c r="A37" s="6" t="s">
        <v>28</v>
      </c>
      <c r="B37" s="7"/>
      <c r="C37" s="4">
        <f>SUM(C4:C35)/COUNT(C4:C35)</f>
        <v>5.6342304000000025</v>
      </c>
      <c r="D37" s="4">
        <f t="shared" ref="D37:O37" si="0">SUM(D4:D35)/COUNT(D4:D35)</f>
        <v>3.9831840000000005</v>
      </c>
      <c r="E37" s="4">
        <f t="shared" si="0"/>
        <v>4.6425312000000014</v>
      </c>
      <c r="F37" s="4">
        <f t="shared" si="0"/>
        <v>8.8108704000000024</v>
      </c>
      <c r="G37" s="4">
        <f t="shared" si="0"/>
        <v>19.498435200000003</v>
      </c>
      <c r="H37" s="4">
        <f t="shared" si="0"/>
        <v>23.790815999999996</v>
      </c>
      <c r="I37" s="4">
        <f t="shared" si="0"/>
        <v>17.645270400000001</v>
      </c>
      <c r="J37" s="4">
        <f t="shared" si="0"/>
        <v>5.9186383448275874</v>
      </c>
      <c r="K37" s="4">
        <f t="shared" si="0"/>
        <v>3.6629726896551715</v>
      </c>
      <c r="L37" s="4">
        <f t="shared" si="0"/>
        <v>4.9623393103448272</v>
      </c>
      <c r="M37" s="4">
        <f t="shared" si="0"/>
        <v>5.3635034482758632</v>
      </c>
      <c r="N37" s="4">
        <f t="shared" si="0"/>
        <v>6.3840959999999987</v>
      </c>
      <c r="O37" s="4">
        <f t="shared" si="0"/>
        <v>109.42050240000002</v>
      </c>
    </row>
    <row r="38" spans="1:15" x14ac:dyDescent="0.5">
      <c r="A38" s="6" t="s">
        <v>29</v>
      </c>
      <c r="B38" s="7"/>
      <c r="C38" s="4">
        <f>STDEV(C4:C35)</f>
        <v>5.9253566649416225</v>
      </c>
      <c r="D38" s="4">
        <f t="shared" ref="D38:O38" si="1">STDEV(D4:D35)</f>
        <v>5.2578764426897688</v>
      </c>
      <c r="E38" s="4">
        <f t="shared" si="1"/>
        <v>5.5322791063362713</v>
      </c>
      <c r="F38" s="4">
        <f t="shared" si="1"/>
        <v>9.6901673139917897</v>
      </c>
      <c r="G38" s="4">
        <f t="shared" si="1"/>
        <v>19.513185952920331</v>
      </c>
      <c r="H38" s="4">
        <f t="shared" si="1"/>
        <v>17.534466837429292</v>
      </c>
      <c r="I38" s="4">
        <f t="shared" si="1"/>
        <v>10.927217336969553</v>
      </c>
      <c r="J38" s="4">
        <f t="shared" si="1"/>
        <v>6.4256543674568851</v>
      </c>
      <c r="K38" s="4">
        <f t="shared" si="1"/>
        <v>5.0329636783836662</v>
      </c>
      <c r="L38" s="4">
        <f t="shared" si="1"/>
        <v>5.2688789563115765</v>
      </c>
      <c r="M38" s="4">
        <f t="shared" si="1"/>
        <v>5.6129059833461614</v>
      </c>
      <c r="N38" s="4">
        <f t="shared" si="1"/>
        <v>6.4350159282504213</v>
      </c>
      <c r="O38" s="4">
        <f t="shared" si="1"/>
        <v>69.194620232780863</v>
      </c>
    </row>
    <row r="39" spans="1:15" x14ac:dyDescent="0.5">
      <c r="A39" s="6" t="s">
        <v>30</v>
      </c>
      <c r="B39" s="7"/>
      <c r="C39" s="4">
        <f>C37+C38</f>
        <v>11.559587064941624</v>
      </c>
      <c r="D39" s="4">
        <f t="shared" ref="D39:O39" si="2">D37+D38</f>
        <v>9.2410604426897685</v>
      </c>
      <c r="E39" s="4">
        <f t="shared" si="2"/>
        <v>10.174810306336273</v>
      </c>
      <c r="F39" s="4">
        <f t="shared" si="2"/>
        <v>18.501037713991792</v>
      </c>
      <c r="G39" s="4">
        <f t="shared" si="2"/>
        <v>39.011621152920334</v>
      </c>
      <c r="H39" s="4">
        <f t="shared" si="2"/>
        <v>41.325282837429285</v>
      </c>
      <c r="I39" s="4">
        <f t="shared" si="2"/>
        <v>28.572487736969556</v>
      </c>
      <c r="J39" s="4">
        <f t="shared" si="2"/>
        <v>12.344292712284473</v>
      </c>
      <c r="K39" s="4">
        <f t="shared" si="2"/>
        <v>8.6959363680388382</v>
      </c>
      <c r="L39" s="4">
        <f t="shared" si="2"/>
        <v>10.231218266656404</v>
      </c>
      <c r="M39" s="4">
        <f t="shared" si="2"/>
        <v>10.976409431622024</v>
      </c>
      <c r="N39" s="4">
        <f t="shared" si="2"/>
        <v>12.81911192825042</v>
      </c>
      <c r="O39" s="4">
        <f t="shared" si="2"/>
        <v>178.61512263278087</v>
      </c>
    </row>
    <row r="40" spans="1:15" x14ac:dyDescent="0.5">
      <c r="A40" s="6" t="s">
        <v>31</v>
      </c>
      <c r="B40" s="7"/>
      <c r="C40" s="4">
        <f>C37-C38</f>
        <v>-0.29112626494161997</v>
      </c>
      <c r="D40" s="4">
        <f t="shared" ref="D40:O40" si="3">D37-D38</f>
        <v>-1.2746924426897683</v>
      </c>
      <c r="E40" s="4">
        <f t="shared" si="3"/>
        <v>-0.88974790633626988</v>
      </c>
      <c r="F40" s="4">
        <f t="shared" si="3"/>
        <v>-0.87929691399178722</v>
      </c>
      <c r="G40" s="4">
        <f t="shared" si="3"/>
        <v>-1.4750752920328125E-2</v>
      </c>
      <c r="H40" s="4">
        <f t="shared" si="3"/>
        <v>6.2563491625707037</v>
      </c>
      <c r="I40" s="4">
        <f t="shared" si="3"/>
        <v>6.7180530630304478</v>
      </c>
      <c r="J40" s="4">
        <f t="shared" si="3"/>
        <v>-0.50701602262929768</v>
      </c>
      <c r="K40" s="4">
        <f t="shared" si="3"/>
        <v>-1.3699909887284947</v>
      </c>
      <c r="L40" s="4">
        <f t="shared" si="3"/>
        <v>-0.30653964596674932</v>
      </c>
      <c r="M40" s="4">
        <f t="shared" si="3"/>
        <v>-0.24940253507029819</v>
      </c>
      <c r="N40" s="4">
        <f t="shared" si="3"/>
        <v>-5.0919928250422686E-2</v>
      </c>
      <c r="O40" s="4">
        <f t="shared" si="3"/>
        <v>40.225882167219154</v>
      </c>
    </row>
    <row r="41" spans="1:15" x14ac:dyDescent="0.5">
      <c r="A41" s="6" t="s">
        <v>32</v>
      </c>
      <c r="B41" s="7"/>
      <c r="C41" s="4">
        <f>MAX(C4:C35)</f>
        <v>18.246816000000003</v>
      </c>
      <c r="D41" s="4">
        <f t="shared" ref="D41:O41" si="4">MAX(D4:D35)</f>
        <v>24.21619200000001</v>
      </c>
      <c r="E41" s="4">
        <f t="shared" si="4"/>
        <v>23.807520000000004</v>
      </c>
      <c r="F41" s="4">
        <f t="shared" si="4"/>
        <v>37.965888000000007</v>
      </c>
      <c r="G41" s="4">
        <f t="shared" si="4"/>
        <v>88.909056000000021</v>
      </c>
      <c r="H41" s="4">
        <f t="shared" si="4"/>
        <v>75.117888000000008</v>
      </c>
      <c r="I41" s="4">
        <f t="shared" si="4"/>
        <v>51.604992000000003</v>
      </c>
      <c r="J41" s="4">
        <f t="shared" si="4"/>
        <v>34.871904000000001</v>
      </c>
      <c r="K41" s="4">
        <f t="shared" si="4"/>
        <v>26.050464000000005</v>
      </c>
      <c r="L41" s="4">
        <f t="shared" si="4"/>
        <v>22.387104000000011</v>
      </c>
      <c r="M41" s="4">
        <f t="shared" si="4"/>
        <v>19.221407999999997</v>
      </c>
      <c r="N41" s="4">
        <f t="shared" si="4"/>
        <v>20.784383999999992</v>
      </c>
      <c r="O41" s="4">
        <f t="shared" si="4"/>
        <v>349.83532800000012</v>
      </c>
    </row>
    <row r="42" spans="1:15" x14ac:dyDescent="0.5">
      <c r="A42" s="6" t="s">
        <v>33</v>
      </c>
      <c r="B42" s="7"/>
      <c r="C42" s="4">
        <f>MIN(C4:C35)</f>
        <v>0</v>
      </c>
      <c r="D42" s="4">
        <f t="shared" ref="D42:O42" si="5">MIN(D4:D35)</f>
        <v>0</v>
      </c>
      <c r="E42" s="4">
        <f t="shared" si="5"/>
        <v>0</v>
      </c>
      <c r="F42" s="4">
        <f t="shared" si="5"/>
        <v>0</v>
      </c>
      <c r="G42" s="4">
        <f t="shared" si="5"/>
        <v>1.0238400000000001</v>
      </c>
      <c r="H42" s="4">
        <f t="shared" si="5"/>
        <v>3.5424000000000002</v>
      </c>
      <c r="I42" s="4">
        <f t="shared" si="5"/>
        <v>3.787776</v>
      </c>
      <c r="J42" s="4">
        <f t="shared" si="5"/>
        <v>0.53049599999999997</v>
      </c>
      <c r="K42" s="4">
        <f t="shared" si="5"/>
        <v>0.47433600000000004</v>
      </c>
      <c r="L42" s="4">
        <f t="shared" si="5"/>
        <v>0</v>
      </c>
      <c r="M42" s="4">
        <f t="shared" si="5"/>
        <v>0</v>
      </c>
      <c r="N42" s="4">
        <f t="shared" si="5"/>
        <v>0</v>
      </c>
      <c r="O42" s="4">
        <f t="shared" si="5"/>
        <v>37.497600000000013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Paradorn Phawking</cp:lastModifiedBy>
  <dcterms:created xsi:type="dcterms:W3CDTF">2018-05-22T06:42:18Z</dcterms:created>
  <dcterms:modified xsi:type="dcterms:W3CDTF">2024-04-22T04:52:33Z</dcterms:modified>
</cp:coreProperties>
</file>